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440" windowHeight="8250"/>
  </bookViews>
  <sheets>
    <sheet name="МинстройРБ" sheetId="2" r:id="rId1"/>
    <sheet name="запрос" sheetId="3" r:id="rId2"/>
  </sheets>
  <definedNames>
    <definedName name="_xlnm.Print_Area" localSheetId="0">МинстройРБ!$A$1:$M$60</definedName>
  </definedNames>
  <calcPr calcId="124519" refMode="R1C1"/>
</workbook>
</file>

<file path=xl/calcChain.xml><?xml version="1.0" encoding="utf-8"?>
<calcChain xmlns="http://schemas.openxmlformats.org/spreadsheetml/2006/main">
  <c r="G27" i="2"/>
  <c r="G19"/>
  <c r="G18"/>
  <c r="G17"/>
  <c r="G9"/>
  <c r="F43" l="1"/>
  <c r="F60" s="1"/>
</calcChain>
</file>

<file path=xl/sharedStrings.xml><?xml version="1.0" encoding="utf-8"?>
<sst xmlns="http://schemas.openxmlformats.org/spreadsheetml/2006/main" count="321" uniqueCount="255">
  <si>
    <t>ИНН</t>
  </si>
  <si>
    <t>Наименование объекта недвижимости</t>
  </si>
  <si>
    <t>Местоположение объекта недвижиости</t>
  </si>
  <si>
    <t>Номер разрешения на строительство</t>
  </si>
  <si>
    <t>Дата разрешения на строительство</t>
  </si>
  <si>
    <t>Полное (фирменное) наименование застройщика</t>
  </si>
  <si>
    <t>Срок передачи объекта долевого строительства участникам долевого строительства, предусмотренный договорами</t>
  </si>
  <si>
    <t>Номер и дата выдачи разрешения на ввод объекта в эксплуатацию</t>
  </si>
  <si>
    <t>-</t>
  </si>
  <si>
    <t>№ п/п</t>
  </si>
  <si>
    <t>0312015549</t>
  </si>
  <si>
    <t>Общество с ограниченной ответственностью "Зодчий"</t>
  </si>
  <si>
    <t>RU 04302000-141</t>
  </si>
  <si>
    <t>Жилая застройка по  ул. Ключевская, 4В в Октябрьском районе г.Улан-Удэ, 3 этап строительства</t>
  </si>
  <si>
    <t>RU 04302000-27</t>
  </si>
  <si>
    <t>Подземная автостоянка по ул.Ключевская, 4В в Октябрьском районе, г.Улан-Удэ</t>
  </si>
  <si>
    <t>0304010674</t>
  </si>
  <si>
    <t>Общество с ограниченной ответственностью "Иинвестиционная Компания Жилстрой"</t>
  </si>
  <si>
    <t>Общество с ограниченной ответственностью "БЕСТ ПЛЮС"</t>
  </si>
  <si>
    <t>Общество с ограниченной ответственностью "ВЕК"</t>
  </si>
  <si>
    <t>Общество с ограниченной ответственностью "Спутник"</t>
  </si>
  <si>
    <t xml:space="preserve">Республика Бурятия, г.Улан-Удэ, ул.Ключевская, 4В </t>
  </si>
  <si>
    <t>Республика Бурятия, г.Улан-Удэ, ул.Калашникова</t>
  </si>
  <si>
    <t>Блокированные одноквартирные жилые дома в 128 микрорайоне Октябрьского района г.Улан-Удэ. 4 очередь строительства</t>
  </si>
  <si>
    <t>RU04302000-90</t>
  </si>
  <si>
    <t>Гостиничный комплекс по ул.Свободы-Советская в г.Улан-Удэ</t>
  </si>
  <si>
    <t>Республика Бурятия, г.Улан-Удэ, ул.Свободы-Советская</t>
  </si>
  <si>
    <t>RU04302000-94</t>
  </si>
  <si>
    <t xml:space="preserve">Республика Бурятия, г.Улан-Удэ, ул.Комсомольская, 10 </t>
  </si>
  <si>
    <t>Дом отдыха на Верхней Берёзовке в Железнодорожном районе г.Улан-Удэ. 1 очередь строительства. Кафе</t>
  </si>
  <si>
    <t>RU04302000-293</t>
  </si>
  <si>
    <t>0323357978</t>
  </si>
  <si>
    <t>Открытое акционерное общество "Промгражданстрой"</t>
  </si>
  <si>
    <t>0323044260</t>
  </si>
  <si>
    <t>г.Улан-Удэ, Октябрьский район, 140А квартал</t>
  </si>
  <si>
    <t>Жилая застройка по ул.Лебедева в Октябрьском районе г.Улан-Удэ</t>
  </si>
  <si>
    <t>г.Улан-Удэ, Октябрьский район, ул.Лебедева</t>
  </si>
  <si>
    <t>RU04302000-135</t>
  </si>
  <si>
    <t>Жилая застройка в 140А квартале Октябрьского района г.Улан-Удэ. Блоки 9, 10, 11</t>
  </si>
  <si>
    <t>0326490600</t>
  </si>
  <si>
    <t>Республика Бурятия, г.Улан-Удэ, ул.Ключевская; 20А квартал</t>
  </si>
  <si>
    <t>Строительство многоквартирных жилых домов в Октябрьском районе г.Улан-Удэ. Блок 3, 1 этап строительства</t>
  </si>
  <si>
    <t>0326523359</t>
  </si>
  <si>
    <t>0323035770</t>
  </si>
  <si>
    <t>Многоквартирный жилой дом со встроенными офисными помещениями по ул. Хоца Намсараева</t>
  </si>
  <si>
    <t>Республика Бурятия, г.Улан-Удэ, ул. Хоца Намсараева</t>
  </si>
  <si>
    <t>31.12.2013</t>
  </si>
  <si>
    <t>0323365263</t>
  </si>
  <si>
    <t>г.Улан-Удэ, Железнодорожный район, п.Верхняя Берёзовка</t>
  </si>
  <si>
    <t>RU04302000-183</t>
  </si>
  <si>
    <t>31.12.2012</t>
  </si>
  <si>
    <t>0323119797</t>
  </si>
  <si>
    <t>0323367454</t>
  </si>
  <si>
    <t>Жилой комплекс в 105 квартале Октябрьского района г.Улан-Удэ. Дом №1, Дом №2, Дом №3, Дом №4.</t>
  </si>
  <si>
    <t>RU04302000-136</t>
  </si>
  <si>
    <t>0323341463</t>
  </si>
  <si>
    <t>0323113259</t>
  </si>
  <si>
    <t>Общество с ограниченной ответственностью "Сити-Строй"</t>
  </si>
  <si>
    <t>0323339584</t>
  </si>
  <si>
    <t>0323372574</t>
  </si>
  <si>
    <t>0326514530</t>
  </si>
  <si>
    <t>0326024550</t>
  </si>
  <si>
    <t>0312004201</t>
  </si>
  <si>
    <t>RU04302000-121</t>
  </si>
  <si>
    <t>0326038289</t>
  </si>
  <si>
    <t>Общество с ограниченной ответственностью "Инвестиционная строительная компания "Тян Чен"</t>
  </si>
  <si>
    <t>0323122060</t>
  </si>
  <si>
    <t>0323357216</t>
  </si>
  <si>
    <t>Многоквартирный жилой дом по ул.Сахьяновой</t>
  </si>
  <si>
    <t>Республика Бурятия, г.Улан-Удэ, ул.Сахьяновой, 9</t>
  </si>
  <si>
    <t>Молодёжный жилой комплекс по ул.Столичная, г.Улан-Удэ</t>
  </si>
  <si>
    <t>Республика Бурятия, г.Улан-Удэ, ул.Столичная</t>
  </si>
  <si>
    <t>Комплексная застройка 104 микрорайона в Юго-Западной части Октябрьского района г.Улан-Удэ. 2 этап строительства. Жилой дом №3</t>
  </si>
  <si>
    <t>Республика Бурятия, г.Улан-Удэ, мкр.104</t>
  </si>
  <si>
    <t>Многоквартирный жилой дом по ул.Борсоева, г.Улан-Удэ</t>
  </si>
  <si>
    <t>RU 04302000-261</t>
  </si>
  <si>
    <t>Республика Бурятия, г.Улан-Удэ, 128 квартал</t>
  </si>
  <si>
    <t>Республика Бурятия, г.Улан-Удэ, мкр 105-й, КНЗУ - 03:24:034406:336</t>
  </si>
  <si>
    <t>Многоквартирный жилой дом по бул.Карла Маркса, 18А в Октябрьском районе г.Улан-Удэ</t>
  </si>
  <si>
    <t>г.Улан-Удэ, б-р Карла Маркса, 18А</t>
  </si>
  <si>
    <t>Республика Бурятия, г.Улан-Удэ, мкр 105-й</t>
  </si>
  <si>
    <t>Республика Бурятия, г.Улан-Удэ, примерно в 37 м. от ориентира - ул.Борсоева, д.73</t>
  </si>
  <si>
    <t>Реконструкция здания поликлиники с надстроем жилых этажей ул.Комсомольская, 10 в Железнодорожном районе г.Улан-Удэ</t>
  </si>
  <si>
    <t>Республика Бурятия, г.Улан-Удэ, пос.Верхняя Берёзовка</t>
  </si>
  <si>
    <t>Многоквартирный жилой дом по ул.Крылова в Октябрьском районе г.Улан-Удэ</t>
  </si>
  <si>
    <t>Мониторинг объектов капитального строительства</t>
  </si>
  <si>
    <t>строящихся с привлечением денежных средств участников долевого строительства</t>
  </si>
  <si>
    <t>по состоянию на "____" ____________ 201__ года (нарастающим итогом)</t>
  </si>
  <si>
    <t>Наименование застройщика _________________________________________________________________________________________________</t>
  </si>
  <si>
    <t>Срок действия разрешения на строительство</t>
  </si>
  <si>
    <t>Степень готовности объекта, %</t>
  </si>
  <si>
    <t>Объём приостановленного строительства, тыс.м²</t>
  </si>
  <si>
    <t>Общая площадь (тыс.м²)</t>
  </si>
  <si>
    <t>Общее количество самостоятельных частей в составе объекта недвижимости, в отношении которых могут заключаться договоры участия в долевом строительстве (шт.)</t>
  </si>
  <si>
    <t>Общее количество заключенных договоров участия в долевом строительстве (шт.)</t>
  </si>
  <si>
    <t>Общая сумма обязательств по договорам участия в долевом строительстве (млн.руб.)</t>
  </si>
  <si>
    <t>Общий объём привлечённых средств после начала привлечения денежных средств участников долевого строительства (млн.руб.)</t>
  </si>
  <si>
    <t>Информация о строительстве многоквартирных домов</t>
  </si>
  <si>
    <t>с привлечением денежных средств участников долевого строительства</t>
  </si>
  <si>
    <t>04-302000-51-2015</t>
  </si>
  <si>
    <t>Жилая застройка по ул. Ключевская, 4В в Октябрьском районе г.Улан-Удэ, II этап строительства</t>
  </si>
  <si>
    <t>Малоэтажная застройка с объектами соцкультбыта и магистральными санитарно-техническими сетями в местности Верхняя Берёзовка г.Улан-Удэ</t>
  </si>
  <si>
    <t>04-302000-63-2015</t>
  </si>
  <si>
    <t>г.Улан-Удэ, пр.Строителей, примерно в 330 м. на север от ориентира - ул.Жердева, д.44</t>
  </si>
  <si>
    <t>Многоквартирный жилой дом в 105 квартале Октябрьского района г.Улан-Удэ. Дом №21</t>
  </si>
  <si>
    <t>Многоквартирный жилой дом в 105 квартале Октябрьского района г.Улан-Удэ. Дом №22</t>
  </si>
  <si>
    <t xml:space="preserve">г.Улан-Удэ, Октябрьский район, примерно в 142 м. на северо-запад от ориентира - ул.Крылова, д.2 </t>
  </si>
  <si>
    <t>RU04302000-89</t>
  </si>
  <si>
    <t>0326508713</t>
  </si>
  <si>
    <t>Республика Бурятия, г.Улан-Удэ, Октябрьский район, ул.Ключевская, 4В, КНЗУ: 03:24:032705:0035</t>
  </si>
  <si>
    <t>Республика Бурятия, г.Улан-Удэ, Октябрьский район, 140А квартал, в Юго-Восточной части</t>
  </si>
  <si>
    <t>Застройка 140А квартала в Юго-Восточной части Октябрьского района г.Улан-Удэ. 1-я очередь строительства. 1-й пусковой комплекс</t>
  </si>
  <si>
    <t>Республика Бурятия, г.Улан-Удэ, Октябрьский район, микрорайон 140А, д.9, д.10, 11</t>
  </si>
  <si>
    <t>2 квартал 2017</t>
  </si>
  <si>
    <t>Многоквартирные жилые дома с отдельно-стоящими подземными автостоянками в 111 мкр., Октябрьского  района г.Улан-Удэ</t>
  </si>
  <si>
    <t>г.Улан-Удэ, Октябрьский район, 111 квартал</t>
  </si>
  <si>
    <t>04-302000-143</t>
  </si>
  <si>
    <t>Общество с ограниченной ответственностью "Бизнес- Инвест"</t>
  </si>
  <si>
    <t>ООО "Центр строительного управления"</t>
  </si>
  <si>
    <t>Малоэтажная жилая застройка 140А кв. в Октябрьском районе г.Улан-Удэ, 2 очередь строительства</t>
  </si>
  <si>
    <t>RU04302000-25-2016</t>
  </si>
  <si>
    <t>3 кв-л 2016</t>
  </si>
  <si>
    <t>ЖСК "Новосел"(ООО СТАМстрой")</t>
  </si>
  <si>
    <t>ЖСК "Надежда" (ООО "Улан-Удэжилстрой")</t>
  </si>
  <si>
    <t>ЖСК "Крылова-2" (ООО "ВЕК ПЛЮС")</t>
  </si>
  <si>
    <t xml:space="preserve">ООО "ГЕВС - Плюс" ( ЖСК «Согласие»,  ЖСК «Лидер», ЖСК «Наш дом»,  ЖСК «Березка», ЖСК «Боярское») 
</t>
  </si>
  <si>
    <t>ООО "Парус"</t>
  </si>
  <si>
    <t>ЖСК "Весна" (ООО "Строительная компания "ДОМ")</t>
  </si>
  <si>
    <t>Итого</t>
  </si>
  <si>
    <t>РБ, г.Улан-Удэ, ул.Боевая</t>
  </si>
  <si>
    <t xml:space="preserve">RU 04302000-112 </t>
  </si>
  <si>
    <t>24.06.2014г.</t>
  </si>
  <si>
    <t>РБ, г.Улан-Удэ, ул.Модогоева</t>
  </si>
  <si>
    <t>Многоквартирный жилой комплекс "Никольский" с пристроенными нежилыми помещениями в Октябрьском районе гУлан-Удэ по ул.Ключевская</t>
  </si>
  <si>
    <t>РБ, г.Улан-Удэ, ул.Ключевская</t>
  </si>
  <si>
    <t xml:space="preserve">RU04302000-08 </t>
  </si>
  <si>
    <t>23.03.2015г.</t>
  </si>
  <si>
    <t>3 квартал 2017г.</t>
  </si>
  <si>
    <t>РБ, г.Улан-Удэ, 115 мкр.</t>
  </si>
  <si>
    <t>Жилой комплекс №1 по ул.Конечная Октябрьского района г.Улан-Удэ. Блоки 1, 2, 4.</t>
  </si>
  <si>
    <t>РБ, г.Улан-Удэ, ул.Конечная</t>
  </si>
  <si>
    <t xml:space="preserve">04-302000-46 </t>
  </si>
  <si>
    <t>03.09.2015г.</t>
  </si>
  <si>
    <t>4 квартал 2017г.</t>
  </si>
  <si>
    <t>Застройка 115 микрорайона Октябрьского р-на г. Улан-Удэ. Жилой комплекс «Снегири».Многоквартирный жилой дом № 4</t>
  </si>
  <si>
    <t xml:space="preserve">04-302000-38 </t>
  </si>
  <si>
    <t>12.08.2015г.</t>
  </si>
  <si>
    <t>Жилой комплекс №1 по ул.Конечная Октябрьского района г.Улан-Удэ. Блоки 5,6,7.</t>
  </si>
  <si>
    <t>04-302000-67-2015</t>
  </si>
  <si>
    <t>20.11.2015г.</t>
  </si>
  <si>
    <t>Жилой дом по ул.Модогоева Советского района г.Улан-Удэ. 3 очередь.</t>
  </si>
  <si>
    <t>04-302000-74-2015</t>
  </si>
  <si>
    <t>01.12.2015г.</t>
  </si>
  <si>
    <t>Жилой дом по ул.Модогоева Советского района г.Улан-Удэ. 4 очередь.</t>
  </si>
  <si>
    <t>04-302000-73-2015</t>
  </si>
  <si>
    <t>Жилой комплекс "Весна" 1 этап строительства, расположенный в Железнодорожном районе г.Улан-Удэ</t>
  </si>
  <si>
    <t>РБ, г.Улан-Удэ, ул.Цивилева</t>
  </si>
  <si>
    <t>04-302000-12-2016</t>
  </si>
  <si>
    <t>18.02.2016г.</t>
  </si>
  <si>
    <t>Жилая застройка по ул.Боевая-Конечная. Жилой комплекс №4 в г.Улан-Удэ. Блоки 23,24,25.</t>
  </si>
  <si>
    <t>04-302000-22-2016</t>
  </si>
  <si>
    <t>22.04.2016г.</t>
  </si>
  <si>
    <t>Застройка 115 микрорайона Октябрьского р-на г. Улан-Удэ. Жилой комплекс «Снегири».Многоквартирный жилой дом № 3</t>
  </si>
  <si>
    <t>4 квартал 2017</t>
  </si>
  <si>
    <t>3 квартал 2017</t>
  </si>
  <si>
    <t>ЖСК "Виктория" (ЗАО "Байкалжилстрой")</t>
  </si>
  <si>
    <t>3 квартал 2018</t>
  </si>
  <si>
    <t>г. Улан-Удэ, ул. Гагарина</t>
  </si>
  <si>
    <t>ЖСК "Юго-Западный" (ООО  "ДомСтройКомплект")</t>
  </si>
  <si>
    <t>RU04302000-104-2017</t>
  </si>
  <si>
    <t>ООО "Монолит"</t>
  </si>
  <si>
    <t>0323374042</t>
  </si>
  <si>
    <t>Республика Бурятия, г.Улан-Удэ, ул.Ключевская</t>
  </si>
  <si>
    <t>RU04302000-198</t>
  </si>
  <si>
    <t>RU04302000-275-2016</t>
  </si>
  <si>
    <t>RU04302000-411</t>
  </si>
  <si>
    <t>ООО "Дюпон-Инвест"</t>
  </si>
  <si>
    <t>"Многоквартирные жилые дома в 142 квартале Юго-Восточной части Октябрьского района г. Улан-Удэ. Первый этап. Третья очередь строительства . Дом №3 "</t>
  </si>
  <si>
    <t>г. Улан-Удэ, Октябрьский район, 142 квартал</t>
  </si>
  <si>
    <t>RU04302000-108-2016</t>
  </si>
  <si>
    <t>RU04302000-109-2016</t>
  </si>
  <si>
    <t>08.10.2018</t>
  </si>
  <si>
    <t>08.12.2018</t>
  </si>
  <si>
    <t>"Многоквартирные жилые дома в 142 квартале Юго-Восточной части Октябрьского района г. Улан-Удэ. Первый этап. Третья очередь строительства . Дом №1,2,4 "</t>
  </si>
  <si>
    <t>Застройка 115 микрорайона Октябрьского р-на г. Улан-Удэ. Жилой комплекс «Снегири».Многоквартирный жилой дом № 5</t>
  </si>
  <si>
    <t>04-302000-07-2016</t>
  </si>
  <si>
    <t>Застройка 115 микрорайона Октябрьского района г.Улан-Удэ. Жилой комплекс "Снегири". Многоквартирный жилой дом №2.</t>
  </si>
  <si>
    <t xml:space="preserve">04-302000-80-2015 </t>
  </si>
  <si>
    <t>до 01 октября 2018г.</t>
  </si>
  <si>
    <t>Строительство многоквартирных жилых домов в Октябрьском районе г. Улан-Удэ. Блоки 3,4,5. 1,2 этапы строительства". Блок 4</t>
  </si>
  <si>
    <t>Строительство многоквартирных жилых домов в Октябрьском районе г. Улан-Удэ. Блоки 3,4,5. 1,2 этапы строительства". Блок 5</t>
  </si>
  <si>
    <t xml:space="preserve">г. Улан-Удэ, 140а квартал </t>
  </si>
  <si>
    <t>04-302000-404-2016</t>
  </si>
  <si>
    <t>2 квартал 2018</t>
  </si>
  <si>
    <t>3811159615</t>
  </si>
  <si>
    <t>ООО "Бургражданстрой"</t>
  </si>
  <si>
    <t>ООО "Смит-Инвест"</t>
  </si>
  <si>
    <t>АО "РЕГИОНСТРОЙ"</t>
  </si>
  <si>
    <t>Многоквартирные жилые дома со встроенными нежилыми помещениями, 5этажей, блок-секции № 1.2.3.4</t>
  </si>
  <si>
    <t>RU04301000-98-2016</t>
  </si>
  <si>
    <t>Республика Бурятия, г. Северобайкальск, ул. Космонавтов, 25А</t>
  </si>
  <si>
    <t>до 01 сентябрь 2018г.</t>
  </si>
  <si>
    <t>до 01 сентября 2018г.</t>
  </si>
  <si>
    <t>до 1 апреля 2018г</t>
  </si>
  <si>
    <t>до 01 января 2019г.</t>
  </si>
  <si>
    <r>
      <t xml:space="preserve">ООО  ПСК"Тамир" </t>
    </r>
    <r>
      <rPr>
        <b/>
        <sz val="10"/>
        <color theme="1"/>
        <rFont val="Times New Roman"/>
        <family val="1"/>
        <charset val="204"/>
      </rPr>
      <t>(ЖСК "Фортуна" )</t>
    </r>
  </si>
  <si>
    <t>RU04302000-274</t>
  </si>
  <si>
    <r>
      <t>Группа жилых многоквартирных домов по ул.Боевая г.Улан-Удэ</t>
    </r>
    <r>
      <rPr>
        <sz val="10"/>
        <color rgb="FFFF0000"/>
        <rFont val="Times New Roman"/>
        <family val="1"/>
        <charset val="204"/>
      </rPr>
      <t>.</t>
    </r>
    <r>
      <rPr>
        <sz val="10"/>
        <color theme="1"/>
        <rFont val="Times New Roman"/>
        <family val="1"/>
        <charset val="204"/>
      </rPr>
      <t xml:space="preserve"> 3 этап строительства</t>
    </r>
  </si>
  <si>
    <t>декабрь 2017</t>
  </si>
  <si>
    <t>04-302000-283-2017</t>
  </si>
  <si>
    <t>Сумма общей площади всех жилых помещений и площади всех нежилых помещений в составе всех МКД и (или) иных объектов недвижимости, строительство (создание) которых осуществляется с привлечением денежных средств участников долевого строительства  (тыс.м²)</t>
  </si>
  <si>
    <t>RU04302000-276-2017</t>
  </si>
  <si>
    <t>RU04302000-09-2016</t>
  </si>
  <si>
    <t>Жилая застройка по ул.Боевая-Конечная в г.Улан-Удэ.Жилой комплекс №2. 1 этап строительства</t>
  </si>
  <si>
    <t>РБ, г.Улан-Удэ, ул.Боевая-Конечная</t>
  </si>
  <si>
    <t>04-302000-620-2017</t>
  </si>
  <si>
    <t>Жилой комплекс "Весна", расположенный в Железнодорожном районе г. Улан-Удэ. 2.1 этап строительства.Многоквартирный жилой дом</t>
  </si>
  <si>
    <t>РБ, г.Улан-Удэ, ул. Цивилева</t>
  </si>
  <si>
    <t>04-032000-485-2017</t>
  </si>
  <si>
    <t>04-302000-561-2017</t>
  </si>
  <si>
    <t>RU04302000-84-2015</t>
  </si>
  <si>
    <t>RU04302000-482</t>
  </si>
  <si>
    <t>Многоквартирный жилой дом с подземной встроено-пристроенной автостоянкой по ул.Калашникова Октябрьского района г.Улан-Удэ. 2 этап строительства.Секции 3-6, подземная автостоянка.           1 пусковой крмплекс-секция 5,6,                                            2 пусковой комплекс-секция 3,4,                                           3 пусковой комплекс-под.автостоянка</t>
  </si>
  <si>
    <t>Жилой многоквартирный дом с подземной автостоянкой по проспекту Строителей г.Улан-Удэ.                  Предусмотрено 2 этапа.   1этап - блоки 1,2,3,4,5, блок А и 1-й блок под.автостоянки. 2 этап - блоки 6,7 и 2 блок под.автостоянки.</t>
  </si>
  <si>
    <t>1 этап - 2 кварта 2018 2 этап - 3 квартал 2019</t>
  </si>
  <si>
    <t>Дома №11/2, 11/3, 11/4 - 4 квартал 2017 г. Дома №11/1, 13/1 13/2, автостоянки - 01.03.2018 г.</t>
  </si>
  <si>
    <t>2 квартал 2019</t>
  </si>
  <si>
    <t>Застройка 115 микрорайона Октябрьского района г.Улан-Удэ. Жилой комплекс "Снегири". Многоквартирный жилой дом №6</t>
  </si>
  <si>
    <t>04-302000-05-2017</t>
  </si>
  <si>
    <t>30.06.2018</t>
  </si>
  <si>
    <t>31.12.2018</t>
  </si>
  <si>
    <t>RU04-302000-05-2016</t>
  </si>
  <si>
    <t>Группа многоквартирных жилых домов в 110 квартале в г. Улан-Удэ. 3 этап строительства. Блок А</t>
  </si>
  <si>
    <t xml:space="preserve">г. Улан-Удэ, Октябрьский район, 110 квартал </t>
  </si>
  <si>
    <t>04-302000-519</t>
  </si>
  <si>
    <t>1 квартал 2018 г.</t>
  </si>
  <si>
    <t>Группа многоквартирных жилых домов в 110 квартале в г. Улан-Удэ. 3 этап строительства. Блок Б</t>
  </si>
  <si>
    <t>2 квартал 2018 г.</t>
  </si>
  <si>
    <t>до 09 сентября 2018г.</t>
  </si>
  <si>
    <t>до 01.09.2019</t>
  </si>
  <si>
    <t>Многоквартирный жилой дом в 111 квартале города Улан-Удэ</t>
  </si>
  <si>
    <t>Республика Бурятия, г. Улан-Удэ, 111 квартал</t>
  </si>
  <si>
    <t>4 квартал 2016</t>
  </si>
  <si>
    <t>ООО "РегионЖилСтрой"</t>
  </si>
  <si>
    <t>RU04302000-17</t>
  </si>
  <si>
    <t>04-302000-69-2015</t>
  </si>
  <si>
    <t>23.11.2015г.</t>
  </si>
  <si>
    <r>
      <t>Жилая застройка по ул. Гагарина в Железнодорожном районе г.Улан-Удэ.</t>
    </r>
    <r>
      <rPr>
        <b/>
        <sz val="10"/>
        <rFont val="Times New Roman"/>
        <family val="1"/>
        <charset val="204"/>
      </rPr>
      <t xml:space="preserve"> Блок Б. 2 этап строительства. </t>
    </r>
  </si>
  <si>
    <r>
      <t>Жилая застройка по ул. Гагарина в Железнодорожном районе г.Улан-Удэ.</t>
    </r>
    <r>
      <rPr>
        <b/>
        <sz val="10"/>
        <rFont val="Times New Roman"/>
        <family val="1"/>
        <charset val="204"/>
      </rPr>
      <t xml:space="preserve"> Блок А. 3 этап строительства. Нежилое</t>
    </r>
  </si>
  <si>
    <t>04-302000-550-2017</t>
  </si>
  <si>
    <r>
      <t xml:space="preserve">Многоквартирный жилой дом по ул. Гагарина  г.Улан-Удэ. </t>
    </r>
    <r>
      <rPr>
        <b/>
        <sz val="10"/>
        <rFont val="Times New Roman"/>
        <family val="1"/>
        <charset val="204"/>
      </rPr>
      <t>Блок В.1 этап строительства</t>
    </r>
  </si>
  <si>
    <t>4 квартал 2018</t>
  </si>
  <si>
    <t>Многоквартирный жилой дом в 140а квартале, Октябрьского района г. Улан-Удэ. Дом №9.  1 этап строительства - Блок А, 2 этап строительства - Блок  Б.</t>
  </si>
  <si>
    <t>1 этап Блок А- ноябрь 2017, 2 этап Блок Б - 1 квартал 2018</t>
  </si>
  <si>
    <t>3 квартал 2018 г.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</si>
</sst>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83">
    <xf numFmtId="0" fontId="0" fillId="0" borderId="0" xfId="0"/>
    <xf numFmtId="4" fontId="1" fillId="0" borderId="0" xfId="0" applyNumberFormat="1" applyFont="1"/>
    <xf numFmtId="0" fontId="1" fillId="0" borderId="0" xfId="0" applyFont="1"/>
    <xf numFmtId="1" fontId="1" fillId="0" borderId="0" xfId="0" applyNumberFormat="1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1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1" fontId="1" fillId="0" borderId="10" xfId="0" applyNumberFormat="1" applyFont="1" applyBorder="1" applyAlignment="1">
      <alignment horizontal="center" vertical="center" textRotation="90" wrapText="1"/>
    </xf>
    <xf numFmtId="4" fontId="1" fillId="0" borderId="10" xfId="0" applyNumberFormat="1" applyFont="1" applyBorder="1" applyAlignment="1">
      <alignment horizontal="center" vertical="center" textRotation="90" wrapText="1"/>
    </xf>
    <xf numFmtId="4" fontId="1" fillId="0" borderId="11" xfId="0" applyNumberFormat="1" applyFont="1" applyBorder="1" applyAlignment="1">
      <alignment horizontal="center" vertical="center" textRotation="90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1" fontId="1" fillId="0" borderId="8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14" fontId="1" fillId="0" borderId="8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4" fontId="1" fillId="0" borderId="5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8" xfId="0" applyNumberFormat="1" applyFont="1" applyFill="1" applyBorder="1" applyAlignment="1">
      <alignment horizontal="center" vertical="center"/>
    </xf>
    <xf numFmtId="14" fontId="1" fillId="0" borderId="16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2" fontId="3" fillId="0" borderId="16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2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4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/>
    <xf numFmtId="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5" xfId="0" applyNumberFormat="1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49" fontId="3" fillId="5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7" fillId="6" borderId="9" xfId="0" applyFont="1" applyFill="1" applyBorder="1" applyAlignment="1">
      <alignment horizontal="center" vertical="top" wrapText="1"/>
    </xf>
    <xf numFmtId="49" fontId="1" fillId="5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" fillId="5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vertical="center" wrapText="1"/>
    </xf>
    <xf numFmtId="14" fontId="1" fillId="0" borderId="10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1" fillId="0" borderId="8" xfId="0" applyFont="1" applyBorder="1" applyAlignment="1">
      <alignment wrapText="1"/>
    </xf>
    <xf numFmtId="2" fontId="2" fillId="0" borderId="16" xfId="0" applyNumberFormat="1" applyFont="1" applyBorder="1" applyAlignment="1">
      <alignment horizontal="right" vertical="center"/>
    </xf>
    <xf numFmtId="0" fontId="5" fillId="5" borderId="9" xfId="0" applyFont="1" applyFill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165" fontId="1" fillId="0" borderId="3" xfId="0" applyNumberFormat="1" applyFont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6" fillId="5" borderId="13" xfId="0" applyFont="1" applyFill="1" applyBorder="1" applyAlignment="1">
      <alignment vertical="center" wrapText="1"/>
    </xf>
    <xf numFmtId="49" fontId="1" fillId="5" borderId="1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wrapText="1"/>
    </xf>
    <xf numFmtId="14" fontId="1" fillId="0" borderId="14" xfId="0" applyNumberFormat="1" applyFont="1" applyFill="1" applyBorder="1" applyAlignment="1">
      <alignment horizontal="center" wrapText="1"/>
    </xf>
    <xf numFmtId="0" fontId="6" fillId="5" borderId="9" xfId="0" applyFont="1" applyFill="1" applyBorder="1" applyAlignment="1">
      <alignment vertical="center" wrapText="1"/>
    </xf>
    <xf numFmtId="49" fontId="1" fillId="5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49" fontId="2" fillId="5" borderId="10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49" fontId="1" fillId="5" borderId="14" xfId="0" applyNumberFormat="1" applyFont="1" applyFill="1" applyBorder="1" applyAlignment="1">
      <alignment horizontal="center" vertical="top" wrapText="1"/>
    </xf>
    <xf numFmtId="49" fontId="1" fillId="5" borderId="3" xfId="0" applyNumberFormat="1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9" fontId="1" fillId="5" borderId="14" xfId="0" applyNumberFormat="1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 wrapText="1"/>
    </xf>
    <xf numFmtId="49" fontId="1" fillId="5" borderId="16" xfId="0" applyNumberFormat="1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49" fontId="1" fillId="5" borderId="14" xfId="0" applyNumberFormat="1" applyFont="1" applyFill="1" applyBorder="1" applyAlignment="1">
      <alignment horizontal="center" vertical="center"/>
    </xf>
    <xf numFmtId="49" fontId="1" fillId="5" borderId="3" xfId="0" applyNumberFormat="1" applyFont="1" applyFill="1" applyBorder="1" applyAlignment="1">
      <alignment horizontal="center" vertical="center"/>
    </xf>
    <xf numFmtId="49" fontId="1" fillId="5" borderId="16" xfId="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49" fontId="2" fillId="5" borderId="14" xfId="0" applyNumberFormat="1" applyFont="1" applyFill="1" applyBorder="1" applyAlignment="1">
      <alignment horizontal="center" vertical="center"/>
    </xf>
    <xf numFmtId="49" fontId="2" fillId="5" borderId="16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8" fillId="6" borderId="13" xfId="0" applyFont="1" applyFill="1" applyBorder="1" applyAlignment="1">
      <alignment vertical="center" wrapText="1"/>
    </xf>
    <xf numFmtId="0" fontId="8" fillId="6" borderId="15" xfId="0" applyFont="1" applyFill="1" applyBorder="1" applyAlignment="1">
      <alignment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4" fontId="1" fillId="0" borderId="14" xfId="0" applyNumberFormat="1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textRotation="90" wrapText="1"/>
    </xf>
    <xf numFmtId="49" fontId="1" fillId="0" borderId="14" xfId="0" applyNumberFormat="1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164" fontId="1" fillId="0" borderId="14" xfId="0" applyNumberFormat="1" applyFont="1" applyBorder="1" applyAlignment="1">
      <alignment horizontal="center" vertical="center" textRotation="90" wrapText="1"/>
    </xf>
    <xf numFmtId="4" fontId="1" fillId="0" borderId="14" xfId="0" applyNumberFormat="1" applyFont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view="pageBreakPreview" zoomScale="70" zoomScaleNormal="55" zoomScaleSheetLayoutView="70" workbookViewId="0">
      <selection activeCell="J7" sqref="J7"/>
    </sheetView>
  </sheetViews>
  <sheetFormatPr defaultRowHeight="12.75"/>
  <cols>
    <col min="1" max="1" width="4.28515625" style="6" customWidth="1"/>
    <col min="2" max="2" width="21.85546875" style="47" customWidth="1"/>
    <col min="3" max="3" width="10.7109375" style="7" bestFit="1" customWidth="1"/>
    <col min="4" max="4" width="25.7109375" style="117" customWidth="1"/>
    <col min="5" max="5" width="22" style="2" customWidth="1"/>
    <col min="6" max="7" width="11.5703125" style="71" customWidth="1"/>
    <col min="8" max="8" width="13.42578125" style="127" customWidth="1"/>
    <col min="9" max="9" width="10.42578125" style="2" customWidth="1"/>
    <col min="10" max="10" width="14.7109375" style="2" customWidth="1"/>
    <col min="11" max="11" width="20" style="2" customWidth="1"/>
    <col min="12" max="12" width="14.28515625" style="4" customWidth="1"/>
    <col min="13" max="13" width="6.42578125" style="4" customWidth="1"/>
    <col min="14" max="16384" width="9.140625" style="2"/>
  </cols>
  <sheetData>
    <row r="1" spans="1:13">
      <c r="A1" s="226" t="s">
        <v>97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>
      <c r="A2" s="226" t="s">
        <v>98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1:13" ht="13.5" thickBot="1">
      <c r="A3" s="18"/>
      <c r="B3" s="66">
        <v>43070</v>
      </c>
      <c r="C3" s="19"/>
      <c r="D3" s="116"/>
      <c r="E3" s="52"/>
      <c r="F3" s="67"/>
      <c r="G3" s="67"/>
      <c r="H3" s="125"/>
      <c r="I3" s="52"/>
      <c r="J3" s="64"/>
      <c r="K3" s="52"/>
      <c r="L3" s="21"/>
      <c r="M3" s="21"/>
    </row>
    <row r="4" spans="1:13" ht="322.5">
      <c r="A4" s="272" t="s">
        <v>9</v>
      </c>
      <c r="B4" s="273" t="s">
        <v>5</v>
      </c>
      <c r="C4" s="274" t="s">
        <v>0</v>
      </c>
      <c r="D4" s="275" t="s">
        <v>1</v>
      </c>
      <c r="E4" s="275" t="s">
        <v>2</v>
      </c>
      <c r="F4" s="276" t="s">
        <v>92</v>
      </c>
      <c r="G4" s="276" t="s">
        <v>210</v>
      </c>
      <c r="H4" s="275" t="s">
        <v>3</v>
      </c>
      <c r="I4" s="275" t="s">
        <v>4</v>
      </c>
      <c r="J4" s="275" t="s">
        <v>89</v>
      </c>
      <c r="K4" s="275" t="s">
        <v>6</v>
      </c>
      <c r="L4" s="275" t="s">
        <v>7</v>
      </c>
      <c r="M4" s="277" t="s">
        <v>90</v>
      </c>
    </row>
    <row r="5" spans="1:13" ht="13.5" thickBot="1">
      <c r="A5" s="5">
        <v>1</v>
      </c>
      <c r="B5" s="112">
        <v>2</v>
      </c>
      <c r="C5" s="25">
        <v>3</v>
      </c>
      <c r="D5" s="112">
        <v>4</v>
      </c>
      <c r="E5" s="25">
        <v>5</v>
      </c>
      <c r="F5" s="112">
        <v>6</v>
      </c>
      <c r="G5" s="25">
        <v>7</v>
      </c>
      <c r="H5" s="112">
        <v>8</v>
      </c>
      <c r="I5" s="25">
        <v>9</v>
      </c>
      <c r="J5" s="112">
        <v>10</v>
      </c>
      <c r="K5" s="25">
        <v>11</v>
      </c>
      <c r="L5" s="112">
        <v>12</v>
      </c>
      <c r="M5" s="25">
        <v>13</v>
      </c>
    </row>
    <row r="6" spans="1:13" s="13" customFormat="1" ht="63.75">
      <c r="A6" s="221">
        <v>1</v>
      </c>
      <c r="B6" s="228" t="s">
        <v>165</v>
      </c>
      <c r="C6" s="231"/>
      <c r="D6" s="54" t="s">
        <v>23</v>
      </c>
      <c r="E6" s="278" t="s">
        <v>76</v>
      </c>
      <c r="F6" s="279">
        <v>1.6910000000000001</v>
      </c>
      <c r="G6" s="279"/>
      <c r="H6" s="280" t="s">
        <v>24</v>
      </c>
      <c r="I6" s="281">
        <v>41787</v>
      </c>
      <c r="J6" s="281" t="s">
        <v>121</v>
      </c>
      <c r="K6" s="281" t="s">
        <v>163</v>
      </c>
      <c r="L6" s="77" t="s">
        <v>8</v>
      </c>
      <c r="M6" s="282">
        <v>77.400000000000006</v>
      </c>
    </row>
    <row r="7" spans="1:13" s="13" customFormat="1" ht="38.25">
      <c r="A7" s="221"/>
      <c r="B7" s="228"/>
      <c r="C7" s="231"/>
      <c r="D7" s="56" t="s">
        <v>25</v>
      </c>
      <c r="E7" s="75" t="s">
        <v>26</v>
      </c>
      <c r="F7" s="76">
        <v>8.5869999999999997</v>
      </c>
      <c r="G7" s="76"/>
      <c r="H7" s="89" t="s">
        <v>27</v>
      </c>
      <c r="I7" s="83">
        <v>41444</v>
      </c>
      <c r="J7" s="83"/>
      <c r="K7" s="83" t="s">
        <v>163</v>
      </c>
      <c r="L7" s="5" t="s">
        <v>8</v>
      </c>
      <c r="M7" s="104">
        <v>28.4</v>
      </c>
    </row>
    <row r="8" spans="1:13" s="13" customFormat="1" ht="64.5" thickBot="1">
      <c r="A8" s="227"/>
      <c r="B8" s="229"/>
      <c r="C8" s="232"/>
      <c r="D8" s="90" t="s">
        <v>29</v>
      </c>
      <c r="E8" s="80" t="s">
        <v>83</v>
      </c>
      <c r="F8" s="91">
        <v>0.78559999999999997</v>
      </c>
      <c r="G8" s="91"/>
      <c r="H8" s="92" t="s">
        <v>30</v>
      </c>
      <c r="I8" s="72">
        <v>41270</v>
      </c>
      <c r="J8" s="72"/>
      <c r="K8" s="72">
        <v>42369</v>
      </c>
      <c r="L8" s="25" t="s">
        <v>8</v>
      </c>
      <c r="M8" s="27"/>
    </row>
    <row r="9" spans="1:13" s="13" customFormat="1" ht="57" customHeight="1">
      <c r="A9" s="221">
        <v>2</v>
      </c>
      <c r="B9" s="224" t="s">
        <v>18</v>
      </c>
      <c r="C9" s="222" t="s">
        <v>56</v>
      </c>
      <c r="D9" s="107" t="s">
        <v>207</v>
      </c>
      <c r="E9" s="107" t="s">
        <v>129</v>
      </c>
      <c r="F9" s="202">
        <v>6.7203999999999997</v>
      </c>
      <c r="G9" s="202">
        <f>3.5534+1.4913</f>
        <v>5.0446999999999997</v>
      </c>
      <c r="H9" s="126" t="s">
        <v>130</v>
      </c>
      <c r="I9" s="113" t="s">
        <v>131</v>
      </c>
      <c r="J9" s="128">
        <v>43281</v>
      </c>
      <c r="K9" s="113" t="s">
        <v>201</v>
      </c>
      <c r="L9" s="77" t="s">
        <v>8</v>
      </c>
      <c r="M9" s="65"/>
    </row>
    <row r="10" spans="1:13" s="13" customFormat="1" ht="76.5">
      <c r="A10" s="221"/>
      <c r="B10" s="225"/>
      <c r="C10" s="223"/>
      <c r="D10" s="107" t="s">
        <v>133</v>
      </c>
      <c r="E10" s="107" t="s">
        <v>134</v>
      </c>
      <c r="F10" s="202">
        <v>15.12533</v>
      </c>
      <c r="G10" s="202">
        <v>6.8829599999999997</v>
      </c>
      <c r="H10" s="126" t="s">
        <v>135</v>
      </c>
      <c r="I10" s="113" t="s">
        <v>136</v>
      </c>
      <c r="J10" s="113" t="s">
        <v>137</v>
      </c>
      <c r="K10" s="113" t="s">
        <v>237</v>
      </c>
      <c r="L10" s="5"/>
      <c r="M10" s="8"/>
    </row>
    <row r="11" spans="1:13" ht="76.5">
      <c r="A11" s="221"/>
      <c r="B11" s="225"/>
      <c r="C11" s="223"/>
      <c r="D11" s="107" t="s">
        <v>186</v>
      </c>
      <c r="E11" s="107" t="s">
        <v>138</v>
      </c>
      <c r="F11" s="202">
        <v>5.2000999999999999</v>
      </c>
      <c r="G11" s="202">
        <v>4.5084999999999997</v>
      </c>
      <c r="H11" s="126" t="s">
        <v>187</v>
      </c>
      <c r="I11" s="128">
        <v>42363</v>
      </c>
      <c r="J11" s="129" t="s">
        <v>193</v>
      </c>
      <c r="K11" s="113" t="s">
        <v>188</v>
      </c>
      <c r="L11" s="5"/>
      <c r="M11" s="8">
        <v>10</v>
      </c>
    </row>
    <row r="12" spans="1:13" ht="76.5">
      <c r="A12" s="221"/>
      <c r="B12" s="225"/>
      <c r="C12" s="223"/>
      <c r="D12" s="107" t="s">
        <v>227</v>
      </c>
      <c r="E12" s="107" t="s">
        <v>138</v>
      </c>
      <c r="F12" s="202">
        <v>3.3338000000000001</v>
      </c>
      <c r="G12" s="202">
        <v>2.3237000000000001</v>
      </c>
      <c r="H12" s="126" t="s">
        <v>228</v>
      </c>
      <c r="I12" s="128">
        <v>42748</v>
      </c>
      <c r="J12" s="129" t="s">
        <v>229</v>
      </c>
      <c r="K12" s="113" t="s">
        <v>202</v>
      </c>
      <c r="L12" s="5"/>
      <c r="M12" s="8"/>
    </row>
    <row r="13" spans="1:13" ht="51">
      <c r="A13" s="221"/>
      <c r="B13" s="225"/>
      <c r="C13" s="223"/>
      <c r="D13" s="107" t="s">
        <v>139</v>
      </c>
      <c r="E13" s="107" t="s">
        <v>140</v>
      </c>
      <c r="F13" s="202">
        <v>12.678599999999999</v>
      </c>
      <c r="G13" s="202">
        <v>8.6986000000000008</v>
      </c>
      <c r="H13" s="126" t="s">
        <v>141</v>
      </c>
      <c r="I13" s="113" t="s">
        <v>142</v>
      </c>
      <c r="J13" s="128">
        <v>43058</v>
      </c>
      <c r="K13" s="113" t="s">
        <v>237</v>
      </c>
      <c r="L13" s="5"/>
      <c r="M13" s="8"/>
    </row>
    <row r="14" spans="1:13" ht="63.75">
      <c r="A14" s="221"/>
      <c r="B14" s="225"/>
      <c r="C14" s="223"/>
      <c r="D14" s="107" t="s">
        <v>144</v>
      </c>
      <c r="E14" s="107" t="s">
        <v>138</v>
      </c>
      <c r="F14" s="202">
        <v>3.9767999999999999</v>
      </c>
      <c r="G14" s="202">
        <v>2.2671999999999999</v>
      </c>
      <c r="H14" s="126" t="s">
        <v>145</v>
      </c>
      <c r="I14" s="113" t="s">
        <v>146</v>
      </c>
      <c r="J14" s="128">
        <v>43100</v>
      </c>
      <c r="K14" s="113" t="s">
        <v>237</v>
      </c>
      <c r="L14" s="5"/>
      <c r="M14" s="8"/>
    </row>
    <row r="15" spans="1:13" ht="63.75">
      <c r="A15" s="221"/>
      <c r="B15" s="225"/>
      <c r="C15" s="223"/>
      <c r="D15" s="107" t="s">
        <v>184</v>
      </c>
      <c r="E15" s="107" t="s">
        <v>138</v>
      </c>
      <c r="F15" s="202">
        <v>3.3277000000000001</v>
      </c>
      <c r="G15" s="202">
        <v>2.2671999999999999</v>
      </c>
      <c r="H15" s="126" t="s">
        <v>185</v>
      </c>
      <c r="I15" s="128">
        <v>42396</v>
      </c>
      <c r="J15" s="128">
        <v>43306</v>
      </c>
      <c r="K15" s="128" t="s">
        <v>239</v>
      </c>
      <c r="L15" s="5"/>
      <c r="M15" s="8"/>
    </row>
    <row r="16" spans="1:13" ht="51">
      <c r="A16" s="221"/>
      <c r="B16" s="225"/>
      <c r="C16" s="223"/>
      <c r="D16" s="107" t="s">
        <v>147</v>
      </c>
      <c r="E16" s="107" t="s">
        <v>140</v>
      </c>
      <c r="F16" s="202">
        <v>12.80457</v>
      </c>
      <c r="G16" s="202">
        <v>9.1155000000000008</v>
      </c>
      <c r="H16" s="126" t="s">
        <v>148</v>
      </c>
      <c r="I16" s="113" t="s">
        <v>149</v>
      </c>
      <c r="J16" s="128">
        <v>43153</v>
      </c>
      <c r="K16" s="113" t="s">
        <v>202</v>
      </c>
      <c r="L16" s="49" t="s">
        <v>8</v>
      </c>
      <c r="M16" s="8">
        <v>10</v>
      </c>
    </row>
    <row r="17" spans="1:13" ht="38.25">
      <c r="A17" s="221"/>
      <c r="B17" s="225"/>
      <c r="C17" s="223"/>
      <c r="D17" s="107" t="s">
        <v>150</v>
      </c>
      <c r="E17" s="107" t="s">
        <v>132</v>
      </c>
      <c r="F17" s="202">
        <v>10.502000000000001</v>
      </c>
      <c r="G17" s="202">
        <f>6.4806+0.40186</f>
        <v>6.88246</v>
      </c>
      <c r="H17" s="126" t="s">
        <v>151</v>
      </c>
      <c r="I17" s="113" t="s">
        <v>152</v>
      </c>
      <c r="J17" s="128">
        <v>43100</v>
      </c>
      <c r="K17" s="113" t="s">
        <v>203</v>
      </c>
      <c r="L17" s="85"/>
      <c r="M17" s="82">
        <v>45</v>
      </c>
    </row>
    <row r="18" spans="1:13" ht="38.25">
      <c r="A18" s="221"/>
      <c r="B18" s="225"/>
      <c r="C18" s="223"/>
      <c r="D18" s="107" t="s">
        <v>153</v>
      </c>
      <c r="E18" s="107" t="s">
        <v>132</v>
      </c>
      <c r="F18" s="202">
        <v>6.5762999999999998</v>
      </c>
      <c r="G18" s="202">
        <f>4.21516+0.693</f>
        <v>4.9081599999999996</v>
      </c>
      <c r="H18" s="126" t="s">
        <v>154</v>
      </c>
      <c r="I18" s="113" t="s">
        <v>152</v>
      </c>
      <c r="J18" s="128">
        <v>43282</v>
      </c>
      <c r="K18" s="113" t="s">
        <v>202</v>
      </c>
      <c r="L18" s="85"/>
      <c r="M18" s="82">
        <v>35</v>
      </c>
    </row>
    <row r="19" spans="1:13" ht="63.75">
      <c r="A19" s="221"/>
      <c r="B19" s="225"/>
      <c r="C19" s="223"/>
      <c r="D19" s="107" t="s">
        <v>155</v>
      </c>
      <c r="E19" s="107" t="s">
        <v>156</v>
      </c>
      <c r="F19" s="202">
        <v>10.7277</v>
      </c>
      <c r="G19" s="202">
        <f>7.4093+0.9253</f>
        <v>8.3346</v>
      </c>
      <c r="H19" s="126" t="s">
        <v>157</v>
      </c>
      <c r="I19" s="113" t="s">
        <v>158</v>
      </c>
      <c r="J19" s="128">
        <v>43100</v>
      </c>
      <c r="K19" s="113" t="s">
        <v>254</v>
      </c>
      <c r="L19" s="85"/>
      <c r="M19" s="82">
        <v>30</v>
      </c>
    </row>
    <row r="20" spans="1:13" ht="51">
      <c r="A20" s="221"/>
      <c r="B20" s="225"/>
      <c r="C20" s="223"/>
      <c r="D20" s="107" t="s">
        <v>159</v>
      </c>
      <c r="E20" s="107" t="s">
        <v>140</v>
      </c>
      <c r="F20" s="202">
        <v>15.86528</v>
      </c>
      <c r="G20" s="202">
        <v>11.81668</v>
      </c>
      <c r="H20" s="126" t="s">
        <v>160</v>
      </c>
      <c r="I20" s="113" t="s">
        <v>161</v>
      </c>
      <c r="J20" s="128">
        <v>43363</v>
      </c>
      <c r="K20" s="113" t="s">
        <v>204</v>
      </c>
      <c r="L20" s="85"/>
      <c r="M20" s="82">
        <v>5</v>
      </c>
    </row>
    <row r="21" spans="1:13" ht="63.75">
      <c r="A21" s="221"/>
      <c r="B21" s="225"/>
      <c r="C21" s="223"/>
      <c r="D21" s="107" t="s">
        <v>162</v>
      </c>
      <c r="E21" s="107" t="s">
        <v>138</v>
      </c>
      <c r="F21" s="202">
        <v>2.4950999999999999</v>
      </c>
      <c r="G21" s="202">
        <v>1.7382</v>
      </c>
      <c r="H21" s="126" t="s">
        <v>245</v>
      </c>
      <c r="I21" s="113" t="s">
        <v>246</v>
      </c>
      <c r="J21" s="128">
        <v>43100</v>
      </c>
      <c r="K21" s="113" t="s">
        <v>237</v>
      </c>
      <c r="L21" s="85"/>
      <c r="M21" s="82">
        <v>10</v>
      </c>
    </row>
    <row r="22" spans="1:13" ht="51">
      <c r="A22" s="141"/>
      <c r="B22" s="225"/>
      <c r="C22" s="223"/>
      <c r="D22" s="131" t="s">
        <v>213</v>
      </c>
      <c r="E22" s="107" t="s">
        <v>214</v>
      </c>
      <c r="F22" s="202">
        <v>9.1159999999999997</v>
      </c>
      <c r="G22" s="202">
        <v>6.4403800000000002</v>
      </c>
      <c r="H22" s="114" t="s">
        <v>215</v>
      </c>
      <c r="I22" s="130">
        <v>42989</v>
      </c>
      <c r="J22" s="130">
        <v>43663</v>
      </c>
      <c r="K22" s="118"/>
      <c r="L22" s="85"/>
      <c r="M22" s="82"/>
    </row>
    <row r="23" spans="1:13" ht="76.5">
      <c r="A23" s="141"/>
      <c r="B23" s="225"/>
      <c r="C23" s="223"/>
      <c r="D23" s="131" t="s">
        <v>216</v>
      </c>
      <c r="E23" s="107" t="s">
        <v>217</v>
      </c>
      <c r="F23" s="202">
        <v>8.8164999999999996</v>
      </c>
      <c r="G23" s="202">
        <v>6.6599000000000004</v>
      </c>
      <c r="H23" s="114" t="s">
        <v>218</v>
      </c>
      <c r="I23" s="130">
        <v>42936</v>
      </c>
      <c r="J23" s="130">
        <v>43290</v>
      </c>
      <c r="K23" s="118" t="s">
        <v>238</v>
      </c>
      <c r="L23" s="85"/>
      <c r="M23" s="82"/>
    </row>
    <row r="24" spans="1:13" ht="77.25" thickBot="1">
      <c r="A24" s="141"/>
      <c r="B24" s="225"/>
      <c r="C24" s="223"/>
      <c r="D24" s="153" t="s">
        <v>82</v>
      </c>
      <c r="E24" s="153" t="s">
        <v>28</v>
      </c>
      <c r="F24" s="203">
        <v>4.4160000000000004</v>
      </c>
      <c r="G24" s="203">
        <v>2.2682699999999998</v>
      </c>
      <c r="H24" s="106" t="s">
        <v>219</v>
      </c>
      <c r="I24" s="93">
        <v>42969</v>
      </c>
      <c r="J24" s="93">
        <v>43100</v>
      </c>
      <c r="K24" s="93" t="s">
        <v>143</v>
      </c>
      <c r="L24" s="106"/>
      <c r="M24" s="154">
        <v>90</v>
      </c>
    </row>
    <row r="25" spans="1:13" s="13" customFormat="1" ht="64.5" thickBot="1">
      <c r="A25" s="141">
        <v>3</v>
      </c>
      <c r="B25" s="155" t="s">
        <v>117</v>
      </c>
      <c r="C25" s="156" t="s">
        <v>39</v>
      </c>
      <c r="D25" s="204" t="s">
        <v>41</v>
      </c>
      <c r="E25" s="205" t="s">
        <v>40</v>
      </c>
      <c r="F25" s="206">
        <v>3.0156000000000001</v>
      </c>
      <c r="G25" s="206"/>
      <c r="H25" s="207" t="s">
        <v>206</v>
      </c>
      <c r="I25" s="208">
        <v>42670</v>
      </c>
      <c r="J25" s="208">
        <v>43070</v>
      </c>
      <c r="K25" s="209" t="s">
        <v>164</v>
      </c>
      <c r="L25" s="210" t="s">
        <v>8</v>
      </c>
      <c r="M25" s="211">
        <v>85</v>
      </c>
    </row>
    <row r="26" spans="1:13" s="13" customFormat="1" ht="51">
      <c r="A26" s="140">
        <v>4</v>
      </c>
      <c r="B26" s="259" t="s">
        <v>195</v>
      </c>
      <c r="C26" s="230" t="s">
        <v>42</v>
      </c>
      <c r="D26" s="56" t="s">
        <v>250</v>
      </c>
      <c r="E26" s="75" t="s">
        <v>167</v>
      </c>
      <c r="F26" s="76">
        <v>11.946999999999999</v>
      </c>
      <c r="G26" s="216"/>
      <c r="H26" s="213" t="s">
        <v>175</v>
      </c>
      <c r="I26" s="214">
        <v>42719</v>
      </c>
      <c r="J26" s="214">
        <v>43200</v>
      </c>
      <c r="K26" s="215" t="s">
        <v>230</v>
      </c>
      <c r="L26" s="49"/>
      <c r="M26" s="49"/>
    </row>
    <row r="27" spans="1:13" s="13" customFormat="1" ht="63.75">
      <c r="A27" s="201"/>
      <c r="B27" s="260"/>
      <c r="C27" s="231"/>
      <c r="D27" s="56" t="s">
        <v>247</v>
      </c>
      <c r="E27" s="75" t="s">
        <v>167</v>
      </c>
      <c r="F27" s="76">
        <v>11.445</v>
      </c>
      <c r="G27" s="76">
        <f>7.2553+0.8952</f>
        <v>8.150500000000001</v>
      </c>
      <c r="H27" s="213" t="s">
        <v>249</v>
      </c>
      <c r="I27" s="214">
        <v>42964</v>
      </c>
      <c r="J27" s="214">
        <v>43819</v>
      </c>
      <c r="K27" s="215" t="s">
        <v>251</v>
      </c>
      <c r="L27" s="49"/>
      <c r="M27" s="49"/>
    </row>
    <row r="28" spans="1:13" s="13" customFormat="1" ht="64.5" thickBot="1">
      <c r="A28" s="201"/>
      <c r="B28" s="261"/>
      <c r="C28" s="232"/>
      <c r="D28" s="56" t="s">
        <v>248</v>
      </c>
      <c r="E28" s="75" t="s">
        <v>167</v>
      </c>
      <c r="F28" s="76">
        <v>1.3220000000000001</v>
      </c>
      <c r="G28" s="76">
        <v>1.2644899999999999</v>
      </c>
      <c r="H28" s="213" t="s">
        <v>249</v>
      </c>
      <c r="I28" s="214">
        <v>42964</v>
      </c>
      <c r="J28" s="214">
        <v>43819</v>
      </c>
      <c r="K28" s="215" t="s">
        <v>251</v>
      </c>
      <c r="L28" s="49"/>
      <c r="M28" s="49"/>
    </row>
    <row r="29" spans="1:13" s="13" customFormat="1" ht="51.75" thickBot="1">
      <c r="A29" s="142">
        <v>5</v>
      </c>
      <c r="B29" s="165" t="s">
        <v>19</v>
      </c>
      <c r="C29" s="166" t="s">
        <v>43</v>
      </c>
      <c r="D29" s="95" t="s">
        <v>44</v>
      </c>
      <c r="E29" s="212" t="s">
        <v>45</v>
      </c>
      <c r="F29" s="135">
        <v>2.0186600000000001</v>
      </c>
      <c r="G29" s="135"/>
      <c r="H29" s="96" t="s">
        <v>212</v>
      </c>
      <c r="I29" s="97">
        <v>42411</v>
      </c>
      <c r="J29" s="97">
        <v>42369</v>
      </c>
      <c r="K29" s="98" t="s">
        <v>46</v>
      </c>
      <c r="L29" s="43" t="s">
        <v>8</v>
      </c>
      <c r="M29" s="43">
        <v>97</v>
      </c>
    </row>
    <row r="30" spans="1:13" s="13" customFormat="1" ht="64.5" thickBot="1">
      <c r="A30" s="143">
        <v>6</v>
      </c>
      <c r="B30" s="165" t="s">
        <v>124</v>
      </c>
      <c r="C30" s="171" t="s">
        <v>47</v>
      </c>
      <c r="D30" s="87" t="s">
        <v>84</v>
      </c>
      <c r="E30" s="87" t="s">
        <v>106</v>
      </c>
      <c r="F30" s="172">
        <v>3.4260000000000002</v>
      </c>
      <c r="G30" s="172"/>
      <c r="H30" s="159" t="s">
        <v>220</v>
      </c>
      <c r="I30" s="160">
        <v>42368</v>
      </c>
      <c r="J30" s="160">
        <v>43009</v>
      </c>
      <c r="K30" s="170" t="s">
        <v>113</v>
      </c>
      <c r="L30" s="162" t="s">
        <v>8</v>
      </c>
      <c r="M30" s="162">
        <v>95</v>
      </c>
    </row>
    <row r="31" spans="1:13" s="13" customFormat="1" ht="84.75" thickBot="1">
      <c r="A31" s="143">
        <v>7</v>
      </c>
      <c r="B31" s="173" t="s">
        <v>125</v>
      </c>
      <c r="C31" s="171" t="s">
        <v>51</v>
      </c>
      <c r="D31" s="174" t="s">
        <v>101</v>
      </c>
      <c r="E31" s="87" t="s">
        <v>48</v>
      </c>
      <c r="F31" s="172">
        <v>0.89</v>
      </c>
      <c r="G31" s="172"/>
      <c r="H31" s="159" t="s">
        <v>49</v>
      </c>
      <c r="I31" s="160">
        <v>40829</v>
      </c>
      <c r="J31" s="160">
        <v>41274</v>
      </c>
      <c r="K31" s="170" t="s">
        <v>50</v>
      </c>
      <c r="L31" s="162" t="s">
        <v>8</v>
      </c>
      <c r="M31" s="162">
        <v>45</v>
      </c>
    </row>
    <row r="32" spans="1:13" s="13" customFormat="1" ht="89.25">
      <c r="A32" s="246">
        <v>8</v>
      </c>
      <c r="B32" s="250" t="s">
        <v>176</v>
      </c>
      <c r="C32" s="236" t="s">
        <v>55</v>
      </c>
      <c r="D32" s="179" t="s">
        <v>183</v>
      </c>
      <c r="E32" s="123" t="s">
        <v>178</v>
      </c>
      <c r="F32" s="175">
        <v>9.68</v>
      </c>
      <c r="G32" s="175"/>
      <c r="H32" s="176" t="s">
        <v>179</v>
      </c>
      <c r="I32" s="177">
        <v>42570</v>
      </c>
      <c r="J32" s="177"/>
      <c r="K32" s="178" t="s">
        <v>181</v>
      </c>
      <c r="L32" s="74"/>
      <c r="M32" s="74">
        <v>80</v>
      </c>
    </row>
    <row r="33" spans="1:13" s="13" customFormat="1" ht="90" thickBot="1">
      <c r="A33" s="227"/>
      <c r="B33" s="251"/>
      <c r="C33" s="238"/>
      <c r="D33" s="180" t="s">
        <v>177</v>
      </c>
      <c r="E33" s="88" t="s">
        <v>178</v>
      </c>
      <c r="F33" s="181">
        <v>4.2</v>
      </c>
      <c r="G33" s="181"/>
      <c r="H33" s="96" t="s">
        <v>180</v>
      </c>
      <c r="I33" s="97">
        <v>42570</v>
      </c>
      <c r="J33" s="111"/>
      <c r="K33" s="98" t="s">
        <v>182</v>
      </c>
      <c r="L33" s="43"/>
      <c r="M33" s="43">
        <v>10</v>
      </c>
    </row>
    <row r="34" spans="1:13" s="13" customFormat="1" ht="51.75" thickBot="1">
      <c r="A34" s="143">
        <v>9</v>
      </c>
      <c r="B34" s="182" t="s">
        <v>168</v>
      </c>
      <c r="C34" s="166" t="s">
        <v>52</v>
      </c>
      <c r="D34" s="87" t="s">
        <v>53</v>
      </c>
      <c r="E34" s="86" t="s">
        <v>77</v>
      </c>
      <c r="F34" s="172">
        <v>9.9830000000000005</v>
      </c>
      <c r="G34" s="172"/>
      <c r="H34" s="159" t="s">
        <v>54</v>
      </c>
      <c r="I34" s="160">
        <v>41838</v>
      </c>
      <c r="J34" s="160">
        <v>43100</v>
      </c>
      <c r="K34" s="161" t="s">
        <v>208</v>
      </c>
      <c r="L34" s="162" t="s">
        <v>8</v>
      </c>
      <c r="M34" s="162">
        <v>65</v>
      </c>
    </row>
    <row r="35" spans="1:13" s="13" customFormat="1" ht="51">
      <c r="A35" s="221">
        <v>10</v>
      </c>
      <c r="B35" s="233" t="s">
        <v>11</v>
      </c>
      <c r="C35" s="236" t="s">
        <v>10</v>
      </c>
      <c r="D35" s="123" t="s">
        <v>100</v>
      </c>
      <c r="E35" s="123" t="s">
        <v>21</v>
      </c>
      <c r="F35" s="120">
        <v>16.3185</v>
      </c>
      <c r="G35" s="120"/>
      <c r="H35" s="121" t="s">
        <v>12</v>
      </c>
      <c r="I35" s="122">
        <v>41481</v>
      </c>
      <c r="J35" s="122">
        <v>42734</v>
      </c>
      <c r="K35" s="124">
        <v>43100</v>
      </c>
      <c r="L35" s="81" t="s">
        <v>8</v>
      </c>
      <c r="M35" s="183">
        <v>60</v>
      </c>
    </row>
    <row r="36" spans="1:13" s="13" customFormat="1" ht="63.75">
      <c r="A36" s="221"/>
      <c r="B36" s="234"/>
      <c r="C36" s="237"/>
      <c r="D36" s="84" t="s">
        <v>13</v>
      </c>
      <c r="E36" s="84" t="s">
        <v>109</v>
      </c>
      <c r="F36" s="69">
        <v>4.5186999999999999</v>
      </c>
      <c r="G36" s="69"/>
      <c r="H36" s="89" t="s">
        <v>14</v>
      </c>
      <c r="I36" s="99">
        <v>41703</v>
      </c>
      <c r="J36" s="99">
        <v>42338</v>
      </c>
      <c r="K36" s="83"/>
      <c r="L36" s="16" t="s">
        <v>8</v>
      </c>
      <c r="M36" s="15">
        <v>5</v>
      </c>
    </row>
    <row r="37" spans="1:13" s="13" customFormat="1" ht="64.5" thickBot="1">
      <c r="A37" s="227"/>
      <c r="B37" s="235"/>
      <c r="C37" s="238"/>
      <c r="D37" s="94" t="s">
        <v>15</v>
      </c>
      <c r="E37" s="94" t="s">
        <v>109</v>
      </c>
      <c r="F37" s="68">
        <v>1.2113</v>
      </c>
      <c r="G37" s="68"/>
      <c r="H37" s="92" t="s">
        <v>75</v>
      </c>
      <c r="I37" s="100">
        <v>41634</v>
      </c>
      <c r="J37" s="100">
        <v>42338</v>
      </c>
      <c r="K37" s="72">
        <v>42675</v>
      </c>
      <c r="L37" s="41" t="s">
        <v>8</v>
      </c>
      <c r="M37" s="40">
        <v>0</v>
      </c>
    </row>
    <row r="38" spans="1:13" s="13" customFormat="1" ht="179.25" thickBot="1">
      <c r="A38" s="143">
        <v>11</v>
      </c>
      <c r="B38" s="184" t="s">
        <v>17</v>
      </c>
      <c r="C38" s="171" t="s">
        <v>16</v>
      </c>
      <c r="D38" s="167" t="s">
        <v>222</v>
      </c>
      <c r="E38" s="167" t="s">
        <v>22</v>
      </c>
      <c r="F38" s="169">
        <v>19.6083</v>
      </c>
      <c r="G38" s="169"/>
      <c r="H38" s="185" t="s">
        <v>221</v>
      </c>
      <c r="I38" s="186">
        <v>42734</v>
      </c>
      <c r="J38" s="186">
        <v>43881</v>
      </c>
      <c r="K38" s="187" t="s">
        <v>113</v>
      </c>
      <c r="L38" s="79" t="s">
        <v>8</v>
      </c>
      <c r="M38" s="79">
        <v>70</v>
      </c>
    </row>
    <row r="39" spans="1:13" s="13" customFormat="1" ht="63.75">
      <c r="A39" s="246">
        <v>12</v>
      </c>
      <c r="B39" s="242" t="s">
        <v>170</v>
      </c>
      <c r="C39" s="236" t="s">
        <v>171</v>
      </c>
      <c r="D39" s="188" t="s">
        <v>189</v>
      </c>
      <c r="E39" s="188" t="s">
        <v>172</v>
      </c>
      <c r="F39" s="151">
        <v>8.35</v>
      </c>
      <c r="G39" s="151"/>
      <c r="H39" s="121" t="s">
        <v>174</v>
      </c>
      <c r="I39" s="122">
        <v>42670</v>
      </c>
      <c r="J39" s="122">
        <v>43070</v>
      </c>
      <c r="K39" s="124" t="s">
        <v>226</v>
      </c>
      <c r="L39" s="81"/>
      <c r="M39" s="81">
        <v>25</v>
      </c>
    </row>
    <row r="40" spans="1:13" s="13" customFormat="1" ht="64.5" thickBot="1">
      <c r="A40" s="227"/>
      <c r="B40" s="243"/>
      <c r="C40" s="238"/>
      <c r="D40" s="95" t="s">
        <v>190</v>
      </c>
      <c r="E40" s="95" t="s">
        <v>172</v>
      </c>
      <c r="F40" s="135">
        <v>6.43</v>
      </c>
      <c r="G40" s="135"/>
      <c r="H40" s="137" t="s">
        <v>174</v>
      </c>
      <c r="I40" s="138">
        <v>42670</v>
      </c>
      <c r="J40" s="138">
        <v>43070</v>
      </c>
      <c r="K40" s="101" t="s">
        <v>166</v>
      </c>
      <c r="L40" s="132"/>
      <c r="M40" s="132">
        <v>65</v>
      </c>
    </row>
    <row r="41" spans="1:13" s="13" customFormat="1" ht="51">
      <c r="A41" s="221">
        <v>13</v>
      </c>
      <c r="B41" s="234" t="s">
        <v>126</v>
      </c>
      <c r="C41" s="241" t="s">
        <v>31</v>
      </c>
      <c r="D41" s="188" t="s">
        <v>104</v>
      </c>
      <c r="E41" s="73" t="s">
        <v>80</v>
      </c>
      <c r="F41" s="151">
        <v>1.59</v>
      </c>
      <c r="G41" s="151"/>
      <c r="H41" s="121" t="s">
        <v>231</v>
      </c>
      <c r="I41" s="122">
        <v>42391</v>
      </c>
      <c r="J41" s="122">
        <v>42760</v>
      </c>
      <c r="K41" s="122">
        <v>43099</v>
      </c>
      <c r="L41" s="46"/>
      <c r="M41" s="183"/>
    </row>
    <row r="42" spans="1:13" s="13" customFormat="1" ht="51.75" thickBot="1">
      <c r="A42" s="227"/>
      <c r="B42" s="234"/>
      <c r="C42" s="241"/>
      <c r="D42" s="163" t="s">
        <v>105</v>
      </c>
      <c r="E42" s="164" t="s">
        <v>80</v>
      </c>
      <c r="F42" s="115">
        <v>0.36159999999999998</v>
      </c>
      <c r="G42" s="115"/>
      <c r="H42" s="108" t="s">
        <v>231</v>
      </c>
      <c r="I42" s="109">
        <v>42391</v>
      </c>
      <c r="J42" s="109">
        <v>42760</v>
      </c>
      <c r="K42" s="109">
        <v>43099</v>
      </c>
      <c r="L42" s="103"/>
      <c r="M42" s="189">
        <v>93.5</v>
      </c>
    </row>
    <row r="43" spans="1:13" s="13" customFormat="1" ht="51">
      <c r="A43" s="221">
        <v>14</v>
      </c>
      <c r="B43" s="242" t="s">
        <v>32</v>
      </c>
      <c r="C43" s="244" t="s">
        <v>33</v>
      </c>
      <c r="D43" s="150" t="s">
        <v>38</v>
      </c>
      <c r="E43" s="150" t="s">
        <v>112</v>
      </c>
      <c r="F43" s="151">
        <f>3.2511+3.774+3.251</f>
        <v>10.2761</v>
      </c>
      <c r="G43" s="151"/>
      <c r="H43" s="121" t="s">
        <v>37</v>
      </c>
      <c r="I43" s="122">
        <v>41838</v>
      </c>
      <c r="J43" s="122">
        <v>43092</v>
      </c>
      <c r="K43" s="122" t="s">
        <v>164</v>
      </c>
      <c r="L43" s="46"/>
      <c r="M43" s="183">
        <v>85</v>
      </c>
    </row>
    <row r="44" spans="1:13" s="13" customFormat="1" ht="39" thickBot="1">
      <c r="A44" s="227"/>
      <c r="B44" s="243"/>
      <c r="C44" s="245"/>
      <c r="D44" s="102" t="s">
        <v>35</v>
      </c>
      <c r="E44" s="102" t="s">
        <v>36</v>
      </c>
      <c r="F44" s="91">
        <v>13.27</v>
      </c>
      <c r="G44" s="91"/>
      <c r="H44" s="92" t="s">
        <v>173</v>
      </c>
      <c r="I44" s="100">
        <v>42643</v>
      </c>
      <c r="J44" s="100">
        <v>43092</v>
      </c>
      <c r="K44" s="100" t="s">
        <v>163</v>
      </c>
      <c r="L44" s="25" t="s">
        <v>8</v>
      </c>
      <c r="M44" s="40">
        <v>30</v>
      </c>
    </row>
    <row r="45" spans="1:13" s="13" customFormat="1" ht="45" customHeight="1">
      <c r="A45" s="246">
        <v>15</v>
      </c>
      <c r="B45" s="242" t="s">
        <v>197</v>
      </c>
      <c r="C45" s="244"/>
      <c r="D45" s="248" t="s">
        <v>198</v>
      </c>
      <c r="E45" s="248" t="s">
        <v>200</v>
      </c>
      <c r="F45" s="262">
        <v>2.19</v>
      </c>
      <c r="G45" s="134"/>
      <c r="H45" s="264" t="s">
        <v>199</v>
      </c>
      <c r="I45" s="266">
        <v>42627</v>
      </c>
      <c r="J45" s="266">
        <v>43405</v>
      </c>
      <c r="K45" s="266">
        <v>43434</v>
      </c>
      <c r="L45" s="270"/>
      <c r="M45" s="268"/>
    </row>
    <row r="46" spans="1:13" s="13" customFormat="1" ht="30.75" customHeight="1" thickBot="1">
      <c r="A46" s="227"/>
      <c r="B46" s="258"/>
      <c r="C46" s="241"/>
      <c r="D46" s="249"/>
      <c r="E46" s="249"/>
      <c r="F46" s="263"/>
      <c r="G46" s="115"/>
      <c r="H46" s="265"/>
      <c r="I46" s="267"/>
      <c r="J46" s="267"/>
      <c r="K46" s="267"/>
      <c r="L46" s="271"/>
      <c r="M46" s="269"/>
    </row>
    <row r="47" spans="1:13" s="13" customFormat="1" ht="114.75">
      <c r="A47" s="246">
        <v>16</v>
      </c>
      <c r="B47" s="239" t="s">
        <v>57</v>
      </c>
      <c r="C47" s="236" t="s">
        <v>58</v>
      </c>
      <c r="D47" s="123" t="s">
        <v>223</v>
      </c>
      <c r="E47" s="119" t="s">
        <v>103</v>
      </c>
      <c r="F47" s="120">
        <v>13.35</v>
      </c>
      <c r="G47" s="120"/>
      <c r="H47" s="121" t="s">
        <v>102</v>
      </c>
      <c r="I47" s="122">
        <v>42319</v>
      </c>
      <c r="J47" s="122">
        <v>43193</v>
      </c>
      <c r="K47" s="124" t="s">
        <v>224</v>
      </c>
      <c r="L47" s="46" t="s">
        <v>8</v>
      </c>
      <c r="M47" s="46">
        <v>70</v>
      </c>
    </row>
    <row r="48" spans="1:13" s="13" customFormat="1" ht="64.5" thickBot="1">
      <c r="A48" s="221"/>
      <c r="B48" s="240"/>
      <c r="C48" s="247"/>
      <c r="D48" s="88" t="s">
        <v>114</v>
      </c>
      <c r="E48" s="48" t="s">
        <v>115</v>
      </c>
      <c r="F48" s="70">
        <v>6.71</v>
      </c>
      <c r="G48" s="70"/>
      <c r="H48" s="137" t="s">
        <v>116</v>
      </c>
      <c r="I48" s="138">
        <v>41640</v>
      </c>
      <c r="J48" s="138">
        <v>43160</v>
      </c>
      <c r="K48" s="72" t="s">
        <v>225</v>
      </c>
      <c r="L48" s="133"/>
      <c r="M48" s="133">
        <v>80</v>
      </c>
    </row>
    <row r="49" spans="1:13" s="13" customFormat="1" ht="51.75" thickBot="1">
      <c r="A49" s="142">
        <v>17</v>
      </c>
      <c r="B49" s="190" t="s">
        <v>127</v>
      </c>
      <c r="C49" s="166" t="s">
        <v>59</v>
      </c>
      <c r="D49" s="87" t="s">
        <v>78</v>
      </c>
      <c r="E49" s="86" t="s">
        <v>79</v>
      </c>
      <c r="F49" s="172">
        <v>4.68</v>
      </c>
      <c r="G49" s="172"/>
      <c r="H49" s="185" t="s">
        <v>209</v>
      </c>
      <c r="I49" s="187">
        <v>42867</v>
      </c>
      <c r="J49" s="187">
        <v>43282</v>
      </c>
      <c r="K49" s="187" t="s">
        <v>163</v>
      </c>
      <c r="L49" s="78" t="s">
        <v>8</v>
      </c>
      <c r="M49" s="78">
        <v>80</v>
      </c>
    </row>
    <row r="50" spans="1:13" s="13" customFormat="1" ht="67.5" customHeight="1">
      <c r="A50" s="252">
        <v>18</v>
      </c>
      <c r="B50" s="255" t="s">
        <v>196</v>
      </c>
      <c r="C50" s="230" t="s">
        <v>60</v>
      </c>
      <c r="D50" s="123" t="s">
        <v>252</v>
      </c>
      <c r="E50" s="119" t="s">
        <v>191</v>
      </c>
      <c r="F50" s="120">
        <v>6.15</v>
      </c>
      <c r="G50" s="120"/>
      <c r="H50" s="121" t="s">
        <v>192</v>
      </c>
      <c r="I50" s="124">
        <v>42718</v>
      </c>
      <c r="J50" s="124">
        <v>43235</v>
      </c>
      <c r="K50" s="124" t="s">
        <v>253</v>
      </c>
      <c r="L50" s="46"/>
      <c r="M50" s="46"/>
    </row>
    <row r="51" spans="1:13" s="13" customFormat="1" ht="67.5" customHeight="1">
      <c r="A51" s="253"/>
      <c r="B51" s="256"/>
      <c r="C51" s="231"/>
      <c r="D51" s="84" t="s">
        <v>232</v>
      </c>
      <c r="E51" s="110" t="s">
        <v>233</v>
      </c>
      <c r="F51" s="69">
        <v>3.0760999999999998</v>
      </c>
      <c r="G51" s="69">
        <v>1.7576000000000001</v>
      </c>
      <c r="H51" s="89" t="s">
        <v>234</v>
      </c>
      <c r="I51" s="83">
        <v>42949</v>
      </c>
      <c r="J51" s="83">
        <v>43497</v>
      </c>
      <c r="K51" s="83" t="s">
        <v>235</v>
      </c>
      <c r="L51" s="5"/>
      <c r="M51" s="5"/>
    </row>
    <row r="52" spans="1:13" s="13" customFormat="1" ht="67.5" customHeight="1" thickBot="1">
      <c r="A52" s="254"/>
      <c r="B52" s="257"/>
      <c r="C52" s="232"/>
      <c r="D52" s="94" t="s">
        <v>236</v>
      </c>
      <c r="E52" s="152" t="s">
        <v>233</v>
      </c>
      <c r="F52" s="68">
        <v>3.0556999999999999</v>
      </c>
      <c r="G52" s="68">
        <v>1.7649999999999999</v>
      </c>
      <c r="H52" s="92" t="s">
        <v>234</v>
      </c>
      <c r="I52" s="72">
        <v>42949</v>
      </c>
      <c r="J52" s="72">
        <v>43497</v>
      </c>
      <c r="K52" s="72" t="s">
        <v>237</v>
      </c>
      <c r="L52" s="25"/>
      <c r="M52" s="25"/>
    </row>
    <row r="53" spans="1:13" s="13" customFormat="1" ht="51.75" thickBot="1">
      <c r="A53" s="142">
        <v>19</v>
      </c>
      <c r="B53" s="191" t="s">
        <v>20</v>
      </c>
      <c r="C53" s="156" t="s">
        <v>61</v>
      </c>
      <c r="D53" s="157" t="s">
        <v>74</v>
      </c>
      <c r="E53" s="192" t="s">
        <v>81</v>
      </c>
      <c r="F53" s="158">
        <v>6.04</v>
      </c>
      <c r="G53" s="158"/>
      <c r="H53" s="185" t="s">
        <v>99</v>
      </c>
      <c r="I53" s="187">
        <v>42279</v>
      </c>
      <c r="J53" s="187">
        <v>43100</v>
      </c>
      <c r="K53" s="187" t="s">
        <v>164</v>
      </c>
      <c r="L53" s="78" t="s">
        <v>8</v>
      </c>
      <c r="M53" s="78">
        <v>90</v>
      </c>
    </row>
    <row r="54" spans="1:13" s="13" customFormat="1" ht="77.25" thickBot="1">
      <c r="A54" s="217">
        <v>20</v>
      </c>
      <c r="B54" s="190" t="s">
        <v>122</v>
      </c>
      <c r="C54" s="171" t="s">
        <v>62</v>
      </c>
      <c r="D54" s="87" t="s">
        <v>111</v>
      </c>
      <c r="E54" s="86" t="s">
        <v>110</v>
      </c>
      <c r="F54" s="172">
        <v>3.9014700000000002</v>
      </c>
      <c r="G54" s="172"/>
      <c r="H54" s="185" t="s">
        <v>63</v>
      </c>
      <c r="I54" s="187">
        <v>40746</v>
      </c>
      <c r="J54" s="187">
        <v>41487</v>
      </c>
      <c r="K54" s="187">
        <v>42735</v>
      </c>
      <c r="L54" s="78" t="s">
        <v>8</v>
      </c>
      <c r="M54" s="78">
        <v>50</v>
      </c>
    </row>
    <row r="55" spans="1:13" s="13" customFormat="1" ht="51.75" thickBot="1">
      <c r="A55" s="219">
        <v>21</v>
      </c>
      <c r="B55" s="182" t="s">
        <v>205</v>
      </c>
      <c r="C55" s="218" t="s">
        <v>64</v>
      </c>
      <c r="D55" s="167" t="s">
        <v>119</v>
      </c>
      <c r="E55" s="86" t="s">
        <v>34</v>
      </c>
      <c r="F55" s="172">
        <v>5.6476800000000003</v>
      </c>
      <c r="G55" s="172"/>
      <c r="H55" s="185" t="s">
        <v>107</v>
      </c>
      <c r="I55" s="187">
        <v>41787</v>
      </c>
      <c r="J55" s="187">
        <v>43100</v>
      </c>
      <c r="K55" s="187" t="s">
        <v>163</v>
      </c>
      <c r="L55" s="78" t="s">
        <v>8</v>
      </c>
      <c r="M55" s="78">
        <v>37</v>
      </c>
    </row>
    <row r="56" spans="1:13" s="13" customFormat="1" ht="77.25" thickBot="1">
      <c r="A56" s="142">
        <v>22</v>
      </c>
      <c r="B56" s="182" t="s">
        <v>65</v>
      </c>
      <c r="C56" s="171" t="s">
        <v>66</v>
      </c>
      <c r="D56" s="167" t="s">
        <v>72</v>
      </c>
      <c r="E56" s="168" t="s">
        <v>73</v>
      </c>
      <c r="F56" s="169">
        <v>1.996</v>
      </c>
      <c r="G56" s="169"/>
      <c r="H56" s="185" t="s">
        <v>169</v>
      </c>
      <c r="I56" s="187">
        <v>42782</v>
      </c>
      <c r="J56" s="187">
        <v>43069</v>
      </c>
      <c r="K56" s="187">
        <v>42887</v>
      </c>
      <c r="L56" s="78" t="s">
        <v>8</v>
      </c>
      <c r="M56" s="78">
        <v>90</v>
      </c>
    </row>
    <row r="57" spans="1:13" ht="39" thickBot="1">
      <c r="A57" s="142">
        <v>23</v>
      </c>
      <c r="B57" s="193" t="s">
        <v>123</v>
      </c>
      <c r="C57" s="194" t="s">
        <v>67</v>
      </c>
      <c r="D57" s="195" t="s">
        <v>68</v>
      </c>
      <c r="E57" s="196" t="s">
        <v>69</v>
      </c>
      <c r="F57" s="134">
        <v>9.6982099999999996</v>
      </c>
      <c r="G57" s="134">
        <v>7.1821599999999997</v>
      </c>
      <c r="H57" s="136" t="s">
        <v>211</v>
      </c>
      <c r="I57" s="197">
        <v>42867</v>
      </c>
      <c r="J57" s="197">
        <v>43268</v>
      </c>
      <c r="K57" s="197" t="s">
        <v>163</v>
      </c>
      <c r="L57" s="139"/>
      <c r="M57" s="139">
        <v>96</v>
      </c>
    </row>
    <row r="58" spans="1:13" s="13" customFormat="1" ht="39" thickBot="1">
      <c r="A58" s="142">
        <v>24</v>
      </c>
      <c r="B58" s="198" t="s">
        <v>118</v>
      </c>
      <c r="C58" s="199" t="s">
        <v>194</v>
      </c>
      <c r="D58" s="87" t="s">
        <v>70</v>
      </c>
      <c r="E58" s="86" t="s">
        <v>71</v>
      </c>
      <c r="F58" s="172">
        <v>8.91</v>
      </c>
      <c r="G58" s="172"/>
      <c r="H58" s="185" t="s">
        <v>120</v>
      </c>
      <c r="I58" s="187">
        <v>42489</v>
      </c>
      <c r="J58" s="187">
        <v>43100</v>
      </c>
      <c r="K58" s="187" t="s">
        <v>166</v>
      </c>
      <c r="L58" s="78" t="s">
        <v>8</v>
      </c>
      <c r="M58" s="78">
        <v>5</v>
      </c>
    </row>
    <row r="59" spans="1:13" s="13" customFormat="1" ht="39" thickBot="1">
      <c r="A59" s="142">
        <v>25</v>
      </c>
      <c r="B59" s="198" t="s">
        <v>243</v>
      </c>
      <c r="C59" s="199" t="s">
        <v>108</v>
      </c>
      <c r="D59" s="200" t="s">
        <v>240</v>
      </c>
      <c r="E59" s="200" t="s">
        <v>241</v>
      </c>
      <c r="F59" s="169">
        <v>4.8250000000000002</v>
      </c>
      <c r="G59" s="172"/>
      <c r="H59" s="185" t="s">
        <v>244</v>
      </c>
      <c r="I59" s="186">
        <v>42116</v>
      </c>
      <c r="J59" s="186">
        <v>42735</v>
      </c>
      <c r="K59" s="187" t="s">
        <v>242</v>
      </c>
      <c r="L59" s="78"/>
      <c r="M59" s="78">
        <v>2</v>
      </c>
    </row>
    <row r="60" spans="1:13">
      <c r="A60" s="105"/>
      <c r="B60" s="144" t="s">
        <v>128</v>
      </c>
      <c r="C60" s="145"/>
      <c r="D60" s="146"/>
      <c r="E60" s="147"/>
      <c r="F60" s="148">
        <f>SUM(F6:F59)</f>
        <v>362.83769999999993</v>
      </c>
      <c r="G60" s="148"/>
      <c r="H60" s="77"/>
      <c r="I60" s="147"/>
      <c r="J60" s="147"/>
      <c r="K60" s="147"/>
      <c r="L60" s="149"/>
      <c r="M60" s="149"/>
    </row>
  </sheetData>
  <mergeCells count="43">
    <mergeCell ref="B26:B28"/>
    <mergeCell ref="C26:C28"/>
    <mergeCell ref="F45:F46"/>
    <mergeCell ref="H45:H46"/>
    <mergeCell ref="I45:I46"/>
    <mergeCell ref="M45:M46"/>
    <mergeCell ref="K45:K46"/>
    <mergeCell ref="L45:L46"/>
    <mergeCell ref="B39:B40"/>
    <mergeCell ref="C39:C40"/>
    <mergeCell ref="J45:J46"/>
    <mergeCell ref="A50:A52"/>
    <mergeCell ref="B50:B52"/>
    <mergeCell ref="C50:C52"/>
    <mergeCell ref="B45:B46"/>
    <mergeCell ref="C45:C46"/>
    <mergeCell ref="A32:A33"/>
    <mergeCell ref="A39:A40"/>
    <mergeCell ref="A35:A37"/>
    <mergeCell ref="B32:B33"/>
    <mergeCell ref="C32:C33"/>
    <mergeCell ref="D45:D46"/>
    <mergeCell ref="E45:E46"/>
    <mergeCell ref="B47:B48"/>
    <mergeCell ref="A41:A42"/>
    <mergeCell ref="B41:B42"/>
    <mergeCell ref="C41:C42"/>
    <mergeCell ref="B43:B44"/>
    <mergeCell ref="C43:C44"/>
    <mergeCell ref="A47:A48"/>
    <mergeCell ref="A43:A44"/>
    <mergeCell ref="C47:C48"/>
    <mergeCell ref="A45:A46"/>
    <mergeCell ref="B35:B37"/>
    <mergeCell ref="C35:C37"/>
    <mergeCell ref="A1:M1"/>
    <mergeCell ref="A2:M2"/>
    <mergeCell ref="A6:A8"/>
    <mergeCell ref="B6:B8"/>
    <mergeCell ref="C6:C8"/>
    <mergeCell ref="A9:A21"/>
    <mergeCell ref="C9:C24"/>
    <mergeCell ref="B9:B24"/>
  </mergeCells>
  <pageMargins left="0.31496062992125984" right="0.31496062992125984" top="0.35433070866141736" bottom="0.15748031496062992" header="0.11811023622047245" footer="0.11811023622047245"/>
  <pageSetup paperSize="9" scale="75" fitToHeight="3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workbookViewId="0">
      <selection activeCell="J6" sqref="J6"/>
    </sheetView>
  </sheetViews>
  <sheetFormatPr defaultRowHeight="12.75"/>
  <cols>
    <col min="1" max="1" width="4.28515625" style="6" customWidth="1"/>
    <col min="2" max="2" width="19.85546875" style="14" customWidth="1"/>
    <col min="3" max="3" width="22" style="2" customWidth="1"/>
    <col min="4" max="4" width="6.85546875" style="2" customWidth="1"/>
    <col min="5" max="5" width="13.42578125" style="4" customWidth="1"/>
    <col min="6" max="7" width="9.140625" style="2"/>
    <col min="8" max="8" width="14.7109375" style="3" customWidth="1"/>
    <col min="9" max="9" width="9.140625" style="3"/>
    <col min="10" max="10" width="9.140625" style="1"/>
    <col min="11" max="11" width="10.140625" style="2" customWidth="1"/>
    <col min="12" max="12" width="10.42578125" style="2" customWidth="1"/>
    <col min="13" max="13" width="12.28515625" style="4" customWidth="1"/>
    <col min="14" max="14" width="5.85546875" style="10" customWidth="1"/>
    <col min="15" max="15" width="9.42578125" style="10" customWidth="1"/>
    <col min="16" max="16384" width="9.140625" style="2"/>
  </cols>
  <sheetData>
    <row r="1" spans="1:15">
      <c r="A1" s="220" t="s">
        <v>85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15">
      <c r="A2" s="220" t="s">
        <v>86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15">
      <c r="A3" s="220" t="s">
        <v>87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5" ht="17.25" customHeight="1">
      <c r="A4" s="20" t="s">
        <v>88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 ht="13.5" thickBot="1">
      <c r="A5" s="18"/>
      <c r="B5" s="20"/>
      <c r="C5" s="52"/>
      <c r="D5" s="52"/>
      <c r="E5" s="21"/>
      <c r="F5" s="52"/>
      <c r="G5" s="52"/>
      <c r="H5" s="22"/>
      <c r="I5" s="22"/>
      <c r="J5" s="23"/>
      <c r="K5" s="52"/>
      <c r="L5" s="52"/>
      <c r="M5" s="21"/>
      <c r="N5" s="24"/>
      <c r="O5" s="24"/>
    </row>
    <row r="6" spans="1:15" ht="158.25" customHeight="1" thickBot="1">
      <c r="A6" s="29" t="s">
        <v>9</v>
      </c>
      <c r="B6" s="30" t="s">
        <v>1</v>
      </c>
      <c r="C6" s="30" t="s">
        <v>2</v>
      </c>
      <c r="D6" s="30" t="s">
        <v>92</v>
      </c>
      <c r="E6" s="30" t="s">
        <v>3</v>
      </c>
      <c r="F6" s="30" t="s">
        <v>4</v>
      </c>
      <c r="G6" s="30" t="s">
        <v>89</v>
      </c>
      <c r="H6" s="31" t="s">
        <v>93</v>
      </c>
      <c r="I6" s="31" t="s">
        <v>94</v>
      </c>
      <c r="J6" s="32" t="s">
        <v>95</v>
      </c>
      <c r="K6" s="30" t="s">
        <v>96</v>
      </c>
      <c r="L6" s="30" t="s">
        <v>6</v>
      </c>
      <c r="M6" s="30" t="s">
        <v>7</v>
      </c>
      <c r="N6" s="32" t="s">
        <v>90</v>
      </c>
      <c r="O6" s="33" t="s">
        <v>91</v>
      </c>
    </row>
    <row r="7" spans="1:15" ht="14.25" customHeight="1" thickBot="1">
      <c r="A7" s="29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4">
        <v>14</v>
      </c>
      <c r="O7" s="36">
        <v>15</v>
      </c>
    </row>
    <row r="8" spans="1:15" s="13" customFormat="1" ht="16.5" customHeight="1">
      <c r="A8" s="57"/>
      <c r="B8" s="54"/>
      <c r="C8" s="37"/>
      <c r="D8" s="37"/>
      <c r="E8" s="51"/>
      <c r="F8" s="38"/>
      <c r="G8" s="38"/>
      <c r="H8" s="53"/>
      <c r="I8" s="53"/>
      <c r="J8" s="50"/>
      <c r="K8" s="50"/>
      <c r="L8" s="38"/>
      <c r="M8" s="51"/>
      <c r="N8" s="60"/>
      <c r="O8" s="61"/>
    </row>
    <row r="9" spans="1:15" s="13" customFormat="1" ht="15" customHeight="1">
      <c r="A9" s="58"/>
      <c r="B9" s="55"/>
      <c r="C9" s="17"/>
      <c r="D9" s="17"/>
      <c r="E9" s="5"/>
      <c r="F9" s="12"/>
      <c r="G9" s="12"/>
      <c r="H9" s="8"/>
      <c r="I9" s="8"/>
      <c r="J9" s="9"/>
      <c r="K9" s="9"/>
      <c r="L9" s="12"/>
      <c r="M9" s="5"/>
      <c r="N9" s="62"/>
      <c r="O9" s="63"/>
    </row>
    <row r="10" spans="1:15" s="13" customFormat="1" ht="14.25" customHeight="1">
      <c r="A10" s="58"/>
      <c r="B10" s="56"/>
      <c r="C10" s="11"/>
      <c r="D10" s="11"/>
      <c r="E10" s="5"/>
      <c r="F10" s="12"/>
      <c r="G10" s="12"/>
      <c r="H10" s="8"/>
      <c r="I10" s="8"/>
      <c r="J10" s="9"/>
      <c r="K10" s="9"/>
      <c r="L10" s="12"/>
      <c r="M10" s="5"/>
      <c r="N10" s="62"/>
      <c r="O10" s="63"/>
    </row>
    <row r="11" spans="1:15" s="13" customFormat="1" ht="15.75" customHeight="1">
      <c r="A11" s="58"/>
      <c r="B11" s="56"/>
      <c r="C11" s="11"/>
      <c r="D11" s="11"/>
      <c r="E11" s="5"/>
      <c r="F11" s="12"/>
      <c r="G11" s="12"/>
      <c r="H11" s="8"/>
      <c r="I11" s="8"/>
      <c r="J11" s="9"/>
      <c r="K11" s="9"/>
      <c r="L11" s="12"/>
      <c r="M11" s="5"/>
      <c r="N11" s="62"/>
      <c r="O11" s="63"/>
    </row>
    <row r="12" spans="1:15" s="13" customFormat="1" ht="15.75" customHeight="1" thickBot="1">
      <c r="A12" s="59"/>
      <c r="B12" s="42"/>
      <c r="C12" s="39"/>
      <c r="D12" s="39"/>
      <c r="E12" s="25"/>
      <c r="F12" s="26"/>
      <c r="G12" s="26"/>
      <c r="H12" s="27"/>
      <c r="I12" s="27"/>
      <c r="J12" s="28"/>
      <c r="K12" s="28"/>
      <c r="L12" s="26"/>
      <c r="M12" s="25"/>
      <c r="N12" s="44"/>
      <c r="O12" s="45"/>
    </row>
  </sheetData>
  <mergeCells count="3">
    <mergeCell ref="A3:O3"/>
    <mergeCell ref="A1:O1"/>
    <mergeCell ref="A2:O2"/>
  </mergeCells>
  <pageMargins left="0.31496062992125984" right="0.31496062992125984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МинстройРБ</vt:lpstr>
      <vt:lpstr>запрос</vt:lpstr>
      <vt:lpstr>МинстройРБ!Область_печати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adimn</dc:creator>
  <cp:lastModifiedBy>SnetkovaOA</cp:lastModifiedBy>
  <cp:lastPrinted>2017-11-27T07:50:49Z</cp:lastPrinted>
  <dcterms:created xsi:type="dcterms:W3CDTF">2015-09-13T10:10:57Z</dcterms:created>
  <dcterms:modified xsi:type="dcterms:W3CDTF">2017-11-28T09:40:45Z</dcterms:modified>
</cp:coreProperties>
</file>